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xr:revisionPtr revIDLastSave="0" documentId="8_{3D9D9631-1B4E-4958-B5E3-F816FC835A64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5" i="1"/>
  <c r="D28" i="1"/>
  <c r="D46" i="1"/>
  <c r="J46" i="1" s="1"/>
</calcChain>
</file>

<file path=xl/sharedStrings.xml><?xml version="1.0" encoding="utf-8"?>
<sst xmlns="http://schemas.openxmlformats.org/spreadsheetml/2006/main" count="96" uniqueCount="84">
  <si>
    <t>Затраты на открытие "Единого центра туризма"</t>
  </si>
  <si>
    <t>1.</t>
  </si>
  <si>
    <t xml:space="preserve"> Аренда помещения 560 м2 (2 мес)</t>
  </si>
  <si>
    <t>оплатили</t>
  </si>
  <si>
    <t>апрель, май</t>
  </si>
  <si>
    <t>2.</t>
  </si>
  <si>
    <t xml:space="preserve">Залоговый месяц </t>
  </si>
  <si>
    <t xml:space="preserve">3. </t>
  </si>
  <si>
    <t>Оплата услуг агенства недвижимости</t>
  </si>
  <si>
    <t>4.</t>
  </si>
  <si>
    <t>Работа дизайнера (из расчета 1500 р. за 1 м2)</t>
  </si>
  <si>
    <t>5.</t>
  </si>
  <si>
    <t>Ремонт помещения </t>
  </si>
  <si>
    <t>6.</t>
  </si>
  <si>
    <t>Заключение франчайзинга от туроператоров</t>
  </si>
  <si>
    <t>7.</t>
  </si>
  <si>
    <t>Франчайзинг страховых компаний</t>
  </si>
  <si>
    <t>8.</t>
  </si>
  <si>
    <t>Франчайзинг визового обслуживания</t>
  </si>
  <si>
    <t>9.</t>
  </si>
  <si>
    <t>Оборудование офисов</t>
  </si>
  <si>
    <t>10.</t>
  </si>
  <si>
    <t>Оборудование кабинок визовых</t>
  </si>
  <si>
    <t>11.</t>
  </si>
  <si>
    <t xml:space="preserve">Стойка на три администратора </t>
  </si>
  <si>
    <t>12.</t>
  </si>
  <si>
    <t>Люстра над стойкой</t>
  </si>
  <si>
    <t>13.</t>
  </si>
  <si>
    <t>Мебель для зала ожидания</t>
  </si>
  <si>
    <t>14.</t>
  </si>
  <si>
    <t>Кабинет директора</t>
  </si>
  <si>
    <t>15.</t>
  </si>
  <si>
    <t>Кассовый узел</t>
  </si>
  <si>
    <t>16.</t>
  </si>
  <si>
    <t>Оборудование детской комнаты</t>
  </si>
  <si>
    <t>17.</t>
  </si>
  <si>
    <t>Оформление кухни и гардероба для коллектива</t>
  </si>
  <si>
    <t>18.</t>
  </si>
  <si>
    <t>Реклама на здании</t>
  </si>
  <si>
    <t>19.</t>
  </si>
  <si>
    <t>Реклама туроператоров наружная</t>
  </si>
  <si>
    <t>20.</t>
  </si>
  <si>
    <t>Мастер стены</t>
  </si>
  <si>
    <t>21.</t>
  </si>
  <si>
    <t>Разработка логотипа и фирменного стиля</t>
  </si>
  <si>
    <t>Телевизоры</t>
  </si>
  <si>
    <t>22.</t>
  </si>
  <si>
    <t>Покупка фотокабинок</t>
  </si>
  <si>
    <t>23.</t>
  </si>
  <si>
    <t>Ресепшен с установкой очереди</t>
  </si>
  <si>
    <t>24.</t>
  </si>
  <si>
    <t>Компьютеры</t>
  </si>
  <si>
    <t>25.</t>
  </si>
  <si>
    <t>МФУ</t>
  </si>
  <si>
    <t>26.</t>
  </si>
  <si>
    <t>Юридическое лицо</t>
  </si>
  <si>
    <t>27.</t>
  </si>
  <si>
    <t>Открытие счета в Райффайзен банке</t>
  </si>
  <si>
    <t>Кулеры</t>
  </si>
  <si>
    <t>28.</t>
  </si>
  <si>
    <t>Видеонаблюдение</t>
  </si>
  <si>
    <t>29.</t>
  </si>
  <si>
    <t>Телефония</t>
  </si>
  <si>
    <t>30.</t>
  </si>
  <si>
    <t xml:space="preserve">Сайт и его продвижение </t>
  </si>
  <si>
    <t>31.</t>
  </si>
  <si>
    <t>Расходы первого месяца (аренда + з/п)</t>
  </si>
  <si>
    <t>32.</t>
  </si>
  <si>
    <t>Канц.товары и мелочи</t>
  </si>
  <si>
    <t>33.</t>
  </si>
  <si>
    <t>Цветы в горшках</t>
  </si>
  <si>
    <t>34.</t>
  </si>
  <si>
    <t>Официальное открытие</t>
  </si>
  <si>
    <t>35.</t>
  </si>
  <si>
    <t>Зарплаты за апрель-май</t>
  </si>
  <si>
    <t>36.</t>
  </si>
  <si>
    <t>Парковка</t>
  </si>
  <si>
    <t>37.</t>
  </si>
  <si>
    <t>Форма для персонала</t>
  </si>
  <si>
    <t>38.</t>
  </si>
  <si>
    <t>Рекламный бюджет</t>
  </si>
  <si>
    <t xml:space="preserve">39. </t>
  </si>
  <si>
    <t>Автомобиль для выездного менеджера (два)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</si>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</sst>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04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7"/>
  <sheetViews>
    <sheetView tabSelected="1" topLeftCell="A13" workbookViewId="0">
      <selection activeCell="G21" sqref="G21"/>
    </sheetView>
  </sheetViews>
  <sheetFormatPr defaultRowHeight="15"/>
  <cols>
    <col min="1" max="1" width="4.42578125" customWidth="1"/>
    <col min="2" max="2" width="4.28515625" customWidth="1"/>
    <col min="3" max="3" width="43" customWidth="1"/>
    <col min="4" max="4" width="14.85546875" customWidth="1"/>
    <col min="5" max="5" width="10.5703125" customWidth="1"/>
    <col min="6" max="6" width="11.7109375" bestFit="1" customWidth="1"/>
    <col min="10" max="10" width="15.140625" customWidth="1"/>
  </cols>
  <sheetData>
    <row r="1" spans="2:10">
      <c r="C1" s="2"/>
      <c r="D1" s="2"/>
      <c r="E1" s="2"/>
      <c r="F1" s="2"/>
      <c r="G1" s="2"/>
      <c r="H1" s="2"/>
      <c r="I1" s="2"/>
      <c r="J1" s="2"/>
    </row>
    <row r="2" spans="2:10">
      <c r="C2" s="2" t="s">
        <v>0</v>
      </c>
      <c r="D2" s="2"/>
      <c r="E2" s="2"/>
      <c r="F2" s="2"/>
      <c r="G2" s="2"/>
      <c r="H2" s="2"/>
      <c r="I2" s="2"/>
      <c r="J2" s="2"/>
    </row>
    <row r="3" spans="2:10">
      <c r="C3" s="2"/>
      <c r="D3" s="2"/>
      <c r="E3" s="2"/>
      <c r="F3" s="2"/>
      <c r="G3" s="2"/>
      <c r="H3" s="2"/>
      <c r="I3" s="2"/>
      <c r="J3" s="2"/>
    </row>
    <row r="4" spans="2:10">
      <c r="B4" t="s">
        <v>1</v>
      </c>
      <c r="C4" s="2" t="s">
        <v>2</v>
      </c>
      <c r="D4" s="3">
        <v>1120000</v>
      </c>
      <c r="E4" s="2" t="s">
        <v>3</v>
      </c>
      <c r="F4" s="2" t="s">
        <v>4</v>
      </c>
      <c r="G4" s="2"/>
      <c r="H4" s="2"/>
      <c r="I4" s="2"/>
      <c r="J4" s="2"/>
    </row>
    <row r="5" spans="2:10">
      <c r="B5" t="s">
        <v>5</v>
      </c>
      <c r="C5" s="2" t="s">
        <v>6</v>
      </c>
      <c r="D5" s="3">
        <v>650000</v>
      </c>
      <c r="E5" s="2" t="s">
        <v>3</v>
      </c>
      <c r="F5" s="2"/>
      <c r="G5" s="2"/>
      <c r="H5" s="2"/>
      <c r="I5" s="2"/>
      <c r="J5" s="2"/>
    </row>
    <row r="6" spans="2:10">
      <c r="B6" t="s">
        <v>7</v>
      </c>
      <c r="C6" s="2" t="s">
        <v>8</v>
      </c>
      <c r="D6" s="3">
        <v>650000</v>
      </c>
      <c r="E6" s="2" t="s">
        <v>3</v>
      </c>
      <c r="F6" s="2"/>
      <c r="G6" s="2"/>
      <c r="H6" s="2"/>
      <c r="I6" s="2"/>
      <c r="J6" s="2"/>
    </row>
    <row r="7" spans="2:10">
      <c r="B7" t="s">
        <v>9</v>
      </c>
      <c r="C7" s="2" t="s">
        <v>10</v>
      </c>
      <c r="D7" s="3">
        <v>840000</v>
      </c>
      <c r="E7" s="2" t="s">
        <v>3</v>
      </c>
      <c r="F7" s="2"/>
      <c r="G7" s="2"/>
      <c r="H7" s="2"/>
      <c r="I7" s="2"/>
      <c r="J7" s="2"/>
    </row>
    <row r="8" spans="2:10">
      <c r="B8" t="s">
        <v>11</v>
      </c>
      <c r="C8" s="2" t="s">
        <v>12</v>
      </c>
      <c r="D8" s="3">
        <v>5000000</v>
      </c>
      <c r="E8" s="2"/>
      <c r="F8" s="2"/>
      <c r="G8" s="2"/>
      <c r="H8" s="2"/>
      <c r="I8" s="2"/>
      <c r="J8" s="2"/>
    </row>
    <row r="9" spans="2:10">
      <c r="B9" t="s">
        <v>13</v>
      </c>
      <c r="C9" s="2" t="s">
        <v>14</v>
      </c>
      <c r="D9" s="3">
        <v>2400000</v>
      </c>
      <c r="E9" s="2"/>
      <c r="F9" s="2"/>
      <c r="G9" s="2"/>
      <c r="H9" s="2"/>
      <c r="I9" s="2"/>
      <c r="J9" s="2"/>
    </row>
    <row r="10" spans="2:10">
      <c r="B10" t="s">
        <v>15</v>
      </c>
      <c r="C10" s="2" t="s">
        <v>16</v>
      </c>
      <c r="D10" s="3">
        <v>500000</v>
      </c>
      <c r="E10" s="2"/>
      <c r="F10" s="2"/>
      <c r="G10" s="2"/>
      <c r="H10" s="2"/>
      <c r="I10" s="2"/>
      <c r="J10" s="2"/>
    </row>
    <row r="11" spans="2:10">
      <c r="B11" t="s">
        <v>17</v>
      </c>
      <c r="C11" s="2" t="s">
        <v>18</v>
      </c>
      <c r="D11" s="3">
        <v>1000000</v>
      </c>
      <c r="E11" s="2"/>
      <c r="F11" s="2"/>
      <c r="G11" s="2"/>
      <c r="H11" s="2"/>
      <c r="I11" s="2"/>
      <c r="J11" s="2"/>
    </row>
    <row r="12" spans="2:10">
      <c r="B12" t="s">
        <v>19</v>
      </c>
      <c r="C12" s="2" t="s">
        <v>20</v>
      </c>
      <c r="D12" s="3">
        <v>1000000</v>
      </c>
      <c r="E12" s="2"/>
      <c r="F12" s="2"/>
      <c r="G12" s="2"/>
      <c r="H12" s="2"/>
      <c r="I12" s="2"/>
      <c r="J12" s="2"/>
    </row>
    <row r="13" spans="2:10">
      <c r="B13" t="s">
        <v>21</v>
      </c>
      <c r="C13" s="2" t="s">
        <v>22</v>
      </c>
      <c r="D13" s="3">
        <v>500000</v>
      </c>
      <c r="E13" s="2"/>
      <c r="F13" s="2"/>
      <c r="G13" s="2"/>
      <c r="H13" s="2"/>
      <c r="I13" s="2"/>
      <c r="J13" s="2"/>
    </row>
    <row r="14" spans="2:10">
      <c r="B14" t="s">
        <v>23</v>
      </c>
      <c r="C14" s="2" t="s">
        <v>24</v>
      </c>
      <c r="D14" s="3">
        <v>500000</v>
      </c>
      <c r="E14" s="2"/>
      <c r="F14" s="2"/>
      <c r="G14" s="2"/>
      <c r="H14" s="2"/>
      <c r="I14" s="2"/>
      <c r="J14" s="2"/>
    </row>
    <row r="15" spans="2:10">
      <c r="B15" t="s">
        <v>25</v>
      </c>
      <c r="C15" s="2" t="s">
        <v>26</v>
      </c>
      <c r="D15" s="3">
        <v>400000</v>
      </c>
      <c r="E15" s="2"/>
      <c r="F15" s="2"/>
      <c r="G15" s="2"/>
      <c r="H15" s="2"/>
      <c r="I15" s="2"/>
      <c r="J15" s="2"/>
    </row>
    <row r="16" spans="2:10">
      <c r="B16" t="s">
        <v>27</v>
      </c>
      <c r="C16" s="2" t="s">
        <v>28</v>
      </c>
      <c r="D16" s="3">
        <v>650000</v>
      </c>
      <c r="E16" s="2"/>
      <c r="F16" s="2"/>
      <c r="G16" s="2"/>
      <c r="H16" s="2"/>
      <c r="I16" s="2"/>
      <c r="J16" s="2"/>
    </row>
    <row r="17" spans="2:10">
      <c r="B17" t="s">
        <v>29</v>
      </c>
      <c r="C17" s="2" t="s">
        <v>30</v>
      </c>
      <c r="D17" s="3">
        <v>300000</v>
      </c>
      <c r="E17" s="2" t="s">
        <v>3</v>
      </c>
      <c r="F17" s="2"/>
      <c r="G17" s="2"/>
      <c r="H17" s="2"/>
      <c r="I17" s="2"/>
      <c r="J17" s="2"/>
    </row>
    <row r="18" spans="2:10">
      <c r="B18" t="s">
        <v>31</v>
      </c>
      <c r="C18" s="2" t="s">
        <v>32</v>
      </c>
      <c r="D18" s="3">
        <v>500000</v>
      </c>
      <c r="E18" s="2"/>
      <c r="F18" s="2"/>
      <c r="G18" s="2"/>
      <c r="H18" s="2"/>
      <c r="I18" s="2"/>
      <c r="J18" s="2"/>
    </row>
    <row r="19" spans="2:10">
      <c r="B19" t="s">
        <v>33</v>
      </c>
      <c r="C19" s="2" t="s">
        <v>34</v>
      </c>
      <c r="D19" s="3">
        <v>100000</v>
      </c>
      <c r="E19" s="2"/>
      <c r="F19" s="2"/>
      <c r="G19" s="2"/>
      <c r="H19" s="2"/>
      <c r="I19" s="2"/>
      <c r="J19" s="2"/>
    </row>
    <row r="20" spans="2:10">
      <c r="B20" t="s">
        <v>35</v>
      </c>
      <c r="C20" s="2" t="s">
        <v>36</v>
      </c>
      <c r="D20" s="3">
        <v>200000</v>
      </c>
      <c r="E20" s="2"/>
      <c r="F20" s="2"/>
      <c r="G20" s="2"/>
      <c r="H20" s="2"/>
      <c r="I20" s="2"/>
      <c r="J20" s="2"/>
    </row>
    <row r="21" spans="2:10">
      <c r="B21" t="s">
        <v>37</v>
      </c>
      <c r="C21" s="2" t="s">
        <v>38</v>
      </c>
      <c r="D21" s="3">
        <v>1200000</v>
      </c>
      <c r="E21" s="2"/>
      <c r="F21" s="2"/>
      <c r="G21" s="2"/>
      <c r="H21" s="2"/>
      <c r="I21" s="2"/>
      <c r="J21" s="2"/>
    </row>
    <row r="22" spans="2:10">
      <c r="B22" t="s">
        <v>39</v>
      </c>
      <c r="C22" s="2" t="s">
        <v>40</v>
      </c>
      <c r="D22" s="3">
        <v>360000</v>
      </c>
      <c r="E22" s="2"/>
      <c r="F22" s="2"/>
      <c r="G22" s="2"/>
      <c r="H22" s="2"/>
      <c r="I22" s="2"/>
      <c r="J22" s="2"/>
    </row>
    <row r="23" spans="2:10">
      <c r="B23" t="s">
        <v>41</v>
      </c>
      <c r="C23" s="2" t="s">
        <v>42</v>
      </c>
      <c r="D23" s="3">
        <f>12*10000</f>
        <v>120000</v>
      </c>
      <c r="E23" s="2"/>
      <c r="F23" s="2"/>
      <c r="G23" s="2"/>
      <c r="H23" s="2"/>
      <c r="I23" s="2"/>
      <c r="J23" s="2"/>
    </row>
    <row r="24" spans="2:10">
      <c r="B24" t="s">
        <v>43</v>
      </c>
      <c r="C24" s="2" t="s">
        <v>44</v>
      </c>
      <c r="D24" s="3">
        <v>50000</v>
      </c>
      <c r="E24" s="2" t="s">
        <v>3</v>
      </c>
      <c r="F24" s="2"/>
      <c r="G24" s="2"/>
      <c r="H24" s="2"/>
      <c r="I24" s="2"/>
      <c r="J24" s="2"/>
    </row>
    <row r="25" spans="2:10">
      <c r="B25" t="s">
        <v>43</v>
      </c>
      <c r="C25" s="2" t="s">
        <v>45</v>
      </c>
      <c r="D25" s="3">
        <f>5*30000</f>
        <v>150000</v>
      </c>
      <c r="E25" s="2"/>
      <c r="F25" s="2"/>
      <c r="G25" s="2"/>
      <c r="H25" s="2"/>
      <c r="I25" s="2"/>
      <c r="J25" s="2"/>
    </row>
    <row r="26" spans="2:10">
      <c r="B26" t="s">
        <v>46</v>
      </c>
      <c r="C26" s="2" t="s">
        <v>47</v>
      </c>
      <c r="D26" s="3">
        <v>340000</v>
      </c>
      <c r="E26" s="2"/>
      <c r="F26" s="2"/>
      <c r="G26" s="2"/>
      <c r="H26" s="2"/>
      <c r="I26" s="2"/>
      <c r="J26" s="2"/>
    </row>
    <row r="27" spans="2:10">
      <c r="B27" t="s">
        <v>48</v>
      </c>
      <c r="C27" s="2" t="s">
        <v>49</v>
      </c>
      <c r="D27" s="3">
        <v>300000</v>
      </c>
      <c r="E27" s="2"/>
      <c r="F27" s="2"/>
      <c r="G27" s="2"/>
      <c r="H27" s="2"/>
      <c r="I27" s="2"/>
      <c r="J27" s="2"/>
    </row>
    <row r="28" spans="2:10">
      <c r="B28" t="s">
        <v>50</v>
      </c>
      <c r="C28" s="2" t="s">
        <v>51</v>
      </c>
      <c r="D28" s="3">
        <f>70*40000</f>
        <v>2800000</v>
      </c>
      <c r="E28" s="2"/>
      <c r="F28" s="2"/>
      <c r="G28" s="2"/>
      <c r="H28" s="2"/>
      <c r="I28" s="2"/>
      <c r="J28" s="2"/>
    </row>
    <row r="29" spans="2:10">
      <c r="B29" t="s">
        <v>52</v>
      </c>
      <c r="C29" s="2" t="s">
        <v>53</v>
      </c>
      <c r="D29" s="3">
        <v>750000</v>
      </c>
      <c r="E29" s="2"/>
      <c r="F29" s="2"/>
      <c r="G29" s="2"/>
      <c r="H29" s="2"/>
      <c r="I29" s="2"/>
      <c r="J29" s="2"/>
    </row>
    <row r="30" spans="2:10">
      <c r="B30" t="s">
        <v>54</v>
      </c>
      <c r="C30" s="2" t="s">
        <v>55</v>
      </c>
      <c r="D30" s="3">
        <v>20000</v>
      </c>
      <c r="E30" s="2" t="s">
        <v>3</v>
      </c>
      <c r="F30" s="2"/>
      <c r="G30" s="2"/>
      <c r="H30" s="2"/>
      <c r="I30" s="2"/>
      <c r="J30" s="2"/>
    </row>
    <row r="31" spans="2:10">
      <c r="B31" t="s">
        <v>56</v>
      </c>
      <c r="C31" s="2" t="s">
        <v>57</v>
      </c>
      <c r="D31" s="3">
        <v>26000</v>
      </c>
      <c r="E31" s="2" t="s">
        <v>3</v>
      </c>
      <c r="F31" s="2"/>
      <c r="G31" s="2"/>
      <c r="H31" s="2"/>
      <c r="I31" s="2"/>
      <c r="J31" s="2"/>
    </row>
    <row r="32" spans="2:10">
      <c r="B32" t="s">
        <v>56</v>
      </c>
      <c r="C32" s="2" t="s">
        <v>58</v>
      </c>
      <c r="D32" s="3">
        <v>77000</v>
      </c>
      <c r="E32" s="2"/>
      <c r="F32" s="2"/>
      <c r="G32" s="2"/>
      <c r="H32" s="2"/>
      <c r="I32" s="2"/>
      <c r="J32" s="2"/>
    </row>
    <row r="33" spans="2:10">
      <c r="B33" t="s">
        <v>59</v>
      </c>
      <c r="C33" s="2" t="s">
        <v>60</v>
      </c>
      <c r="D33" s="3">
        <v>750000</v>
      </c>
      <c r="E33" s="2"/>
      <c r="F33" s="2"/>
      <c r="G33" s="2"/>
      <c r="H33" s="2"/>
      <c r="I33" s="2"/>
      <c r="J33" s="2"/>
    </row>
    <row r="34" spans="2:10">
      <c r="B34" t="s">
        <v>61</v>
      </c>
      <c r="C34" s="2" t="s">
        <v>62</v>
      </c>
      <c r="D34" s="3">
        <v>1500000</v>
      </c>
      <c r="E34" s="2"/>
      <c r="F34" s="2"/>
      <c r="G34" s="2"/>
      <c r="H34" s="2"/>
      <c r="I34" s="2"/>
      <c r="J34" s="2"/>
    </row>
    <row r="35" spans="2:10">
      <c r="B35" t="s">
        <v>63</v>
      </c>
      <c r="C35" s="2" t="s">
        <v>64</v>
      </c>
      <c r="D35" s="3">
        <v>6000000</v>
      </c>
      <c r="E35" s="2" t="s">
        <v>3</v>
      </c>
      <c r="F35" s="2">
        <v>2000000</v>
      </c>
      <c r="G35" s="2"/>
      <c r="H35" s="2"/>
      <c r="I35" s="2"/>
      <c r="J35" s="2"/>
    </row>
    <row r="36" spans="2:10">
      <c r="B36" t="s">
        <v>65</v>
      </c>
      <c r="C36" s="2" t="s">
        <v>66</v>
      </c>
      <c r="D36" s="3">
        <v>1654000</v>
      </c>
      <c r="E36" s="2"/>
      <c r="F36" s="2"/>
      <c r="G36" s="2"/>
      <c r="H36" s="2"/>
      <c r="I36" s="2"/>
      <c r="J36" s="2"/>
    </row>
    <row r="37" spans="2:10">
      <c r="B37" t="s">
        <v>67</v>
      </c>
      <c r="C37" s="2" t="s">
        <v>68</v>
      </c>
      <c r="D37" s="3">
        <v>100000</v>
      </c>
      <c r="E37" s="2"/>
      <c r="F37" s="2"/>
      <c r="G37" s="2"/>
      <c r="H37" s="2"/>
      <c r="I37" s="2"/>
      <c r="J37" s="2"/>
    </row>
    <row r="38" spans="2:10">
      <c r="B38" t="s">
        <v>69</v>
      </c>
      <c r="C38" s="2" t="s">
        <v>70</v>
      </c>
      <c r="D38" s="3">
        <v>200000</v>
      </c>
      <c r="E38" s="2"/>
      <c r="F38" s="2"/>
      <c r="G38" s="2"/>
      <c r="H38" s="2"/>
      <c r="I38" s="2"/>
      <c r="J38" s="2"/>
    </row>
    <row r="39" spans="2:10">
      <c r="B39" t="s">
        <v>71</v>
      </c>
      <c r="C39" s="2" t="s">
        <v>72</v>
      </c>
      <c r="D39" s="3">
        <v>250000</v>
      </c>
      <c r="E39" s="2"/>
      <c r="F39" s="2"/>
      <c r="G39" s="2"/>
      <c r="H39" s="2"/>
      <c r="I39" s="2"/>
      <c r="J39" s="2"/>
    </row>
    <row r="40" spans="2:10">
      <c r="B40" t="s">
        <v>73</v>
      </c>
      <c r="C40" s="2" t="s">
        <v>74</v>
      </c>
      <c r="D40" s="3">
        <v>480000</v>
      </c>
      <c r="E40" s="2" t="s">
        <v>3</v>
      </c>
      <c r="F40" s="2"/>
      <c r="G40" s="2"/>
      <c r="H40" s="2"/>
      <c r="I40" s="2"/>
      <c r="J40" s="2"/>
    </row>
    <row r="41" spans="2:10">
      <c r="B41" t="s">
        <v>75</v>
      </c>
      <c r="C41" s="2" t="s">
        <v>76</v>
      </c>
      <c r="D41" s="3">
        <v>100000</v>
      </c>
      <c r="E41" s="2"/>
      <c r="F41" s="2"/>
      <c r="G41" s="2"/>
      <c r="H41" s="2"/>
      <c r="I41" s="2"/>
      <c r="J41" s="2"/>
    </row>
    <row r="42" spans="2:10">
      <c r="B42" t="s">
        <v>77</v>
      </c>
      <c r="C42" s="2" t="s">
        <v>78</v>
      </c>
      <c r="D42" s="3">
        <v>200000</v>
      </c>
      <c r="E42" s="2"/>
      <c r="F42" s="2"/>
      <c r="G42" s="2"/>
      <c r="H42" s="2"/>
      <c r="I42" s="2"/>
      <c r="J42" s="2"/>
    </row>
    <row r="43" spans="2:10">
      <c r="B43" t="s">
        <v>79</v>
      </c>
      <c r="C43" s="2" t="s">
        <v>80</v>
      </c>
      <c r="D43" s="3">
        <v>1000000</v>
      </c>
      <c r="E43" s="2"/>
      <c r="F43" s="2"/>
      <c r="G43" s="2"/>
      <c r="H43" s="2"/>
      <c r="I43" s="2"/>
      <c r="J43" s="2"/>
    </row>
    <row r="44" spans="2:10">
      <c r="B44" t="s">
        <v>81</v>
      </c>
      <c r="C44" s="2" t="s">
        <v>82</v>
      </c>
      <c r="D44" s="3">
        <v>2000000</v>
      </c>
      <c r="E44" s="2"/>
      <c r="F44" s="2"/>
      <c r="G44" s="2"/>
      <c r="H44" s="2"/>
      <c r="I44" s="2"/>
      <c r="J44" s="2"/>
    </row>
    <row r="45" spans="2:10">
      <c r="C45" s="2"/>
      <c r="D45" s="3"/>
      <c r="E45" s="2"/>
      <c r="F45" s="2"/>
      <c r="G45" s="2"/>
      <c r="H45" s="2"/>
      <c r="I45" s="2"/>
      <c r="J45" s="2"/>
    </row>
    <row r="46" spans="2:10">
      <c r="C46" s="2" t="s">
        <v>83</v>
      </c>
      <c r="D46" s="3">
        <f>SUM(D4:D45)</f>
        <v>36737000</v>
      </c>
      <c r="E46" s="2"/>
      <c r="F46" s="3">
        <v>5916000</v>
      </c>
      <c r="G46" s="2" t="s">
        <v>3</v>
      </c>
      <c r="H46" s="2"/>
      <c r="I46" s="2"/>
      <c r="J46" s="3">
        <f>D46-F46</f>
        <v>30821000</v>
      </c>
    </row>
    <row r="47" spans="2:10">
      <c r="D47" s="1"/>
      <c r="J4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Александр Козлов</cp:lastModifiedBy>
  <cp:revision/>
  <dcterms:created xsi:type="dcterms:W3CDTF">2017-11-05T11:08:27Z</dcterms:created>
  <dcterms:modified xsi:type="dcterms:W3CDTF">2018-05-17T12:25:32Z</dcterms:modified>
  <cp:category/>
  <cp:contentStatus/>
</cp:coreProperties>
</file>