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C38" i="1"/>
  <c r="C36"/>
  <c r="C35"/>
  <c r="C34"/>
  <c r="C39" s="1"/>
  <c r="C33"/>
  <c r="C32"/>
  <c r="C37" s="1"/>
</calcChain>
</file>

<file path=xl/sharedStrings.xml><?xml version="1.0" encoding="utf-8"?>
<sst xmlns="http://schemas.openxmlformats.org/spreadsheetml/2006/main" count="41" uniqueCount="41">
  <si>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</si>
  <si>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</si>
  <si>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</si>
  <si>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</si>
  <si>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</si>
  <si>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</si>
  <si>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</si>
  <si>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</si>
  <si>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</si>
  <si>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</si>
  <si>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</si>
  <si>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</si>
  <si>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Выручка в месяц</t>
  </si>
  <si>
    <t>Средкий чек</t>
  </si>
  <si>
    <t>Количество чеков</t>
  </si>
  <si>
    <t>Количество чеков в день</t>
  </si>
  <si>
    <t>Минимальная выручка в день</t>
  </si>
  <si>
    <t>Расходы переменные</t>
  </si>
  <si>
    <t>Восполнение ассортимента</t>
  </si>
  <si>
    <t>Расходы постоянные</t>
  </si>
  <si>
    <t>Арендная плата</t>
  </si>
  <si>
    <t>Рекламные мероприятия</t>
  </si>
  <si>
    <t>Расходы непредвиденные</t>
  </si>
  <si>
    <t>Единый налог 6%</t>
  </si>
  <si>
    <t>Итого расходы за месяц</t>
  </si>
  <si>
    <t>Расчетная прибыль</t>
  </si>
  <si>
    <t>Расчетная прибыль накопительным итогом</t>
  </si>
  <si>
    <t>Торговая рентабельность</t>
  </si>
  <si>
    <t>Распределение прибыли</t>
  </si>
  <si>
    <t>Выплаты инвестору</t>
  </si>
  <si>
    <t>Прибыль/убытки компании</t>
  </si>
  <si>
    <t>ИТОГО план на первый год</t>
  </si>
  <si>
    <t>Выручка</t>
  </si>
  <si>
    <t>Все расходы</t>
  </si>
  <si>
    <t>Прибыль/Убытки</t>
  </si>
  <si>
    <t>Отчисления инвестору (250т.р.+50%)</t>
  </si>
  <si>
    <t>Прибыль/убытки для компании</t>
  </si>
  <si>
    <t>План продаж на перый год</t>
  </si>
  <si>
    <t>Средняя ежемесячная выручка</t>
  </si>
  <si>
    <t>Средняя ежемесячная прибыль</t>
  </si>
  <si>
    <t>Средние ежемесячные затраты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</si>
</sst>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/>
    <xf numFmtId="0" fontId="2" fillId="2" borderId="0" xfId="0" applyFont="1" applyFill="1" applyAlignment="1"/>
    <xf numFmtId="0" fontId="3" fillId="2" borderId="0" xfId="0" applyFont="1" applyFill="1" applyAlignment="1"/>
    <xf numFmtId="0" fontId="3" fillId="0" borderId="0" xfId="0" applyFont="1" applyFill="1" applyAlignment="1"/>
    <xf numFmtId="0" fontId="2" fillId="0" borderId="0" xfId="0" applyFont="1" applyFill="1" applyAlignment="1"/>
    <xf numFmtId="4" fontId="2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/>
    <xf numFmtId="4" fontId="2" fillId="0" borderId="0" xfId="0" applyNumberFormat="1" applyFont="1" applyFill="1" applyAlignment="1"/>
    <xf numFmtId="3" fontId="3" fillId="0" borderId="0" xfId="0" applyNumberFormat="1" applyFont="1" applyFill="1" applyAlignment="1"/>
    <xf numFmtId="164" fontId="3" fillId="0" borderId="0" xfId="0" applyNumberFormat="1" applyFont="1" applyFill="1" applyAlignment="1"/>
    <xf numFmtId="9" fontId="3" fillId="0" borderId="0" xfId="1" applyFont="1" applyFill="1" applyAlignment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topLeftCell="A16" zoomScale="90" zoomScaleNormal="90" workbookViewId="0">
      <selection activeCell="D44" sqref="D44"/>
    </sheetView>
  </sheetViews>
  <sheetFormatPr defaultRowHeight="15"/>
  <cols>
    <col min="1" max="1" width="13.5703125" customWidth="1"/>
    <col min="2" max="2" width="44.85546875" bestFit="1" customWidth="1"/>
    <col min="3" max="3" width="16.140625" bestFit="1" customWidth="1"/>
    <col min="4" max="14" width="14.140625" bestFit="1" customWidth="1"/>
  </cols>
  <sheetData>
    <row r="1" spans="1:14" ht="18.75">
      <c r="A1" s="2" t="s">
        <v>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8.75">
      <c r="A2" s="1"/>
      <c r="B2" s="1"/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</row>
    <row r="3" spans="1:14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75">
      <c r="A4" s="5" t="s">
        <v>12</v>
      </c>
      <c r="B4" s="1"/>
      <c r="C4" s="8">
        <v>150000</v>
      </c>
      <c r="D4" s="8">
        <v>175000</v>
      </c>
      <c r="E4" s="8">
        <v>250000</v>
      </c>
      <c r="F4" s="8">
        <v>250000</v>
      </c>
      <c r="G4" s="8">
        <v>300000</v>
      </c>
      <c r="H4" s="8">
        <v>300000</v>
      </c>
      <c r="I4" s="8">
        <v>500000</v>
      </c>
      <c r="J4" s="8">
        <v>100000</v>
      </c>
      <c r="K4" s="8">
        <v>250000</v>
      </c>
      <c r="L4" s="8">
        <v>300000</v>
      </c>
      <c r="M4" s="8">
        <v>300000</v>
      </c>
      <c r="N4" s="8">
        <v>300000</v>
      </c>
    </row>
    <row r="5" spans="1:14" ht="18.75">
      <c r="A5" s="1"/>
      <c r="B5" s="4" t="s">
        <v>13</v>
      </c>
      <c r="C5" s="7">
        <v>2500</v>
      </c>
      <c r="D5" s="7">
        <v>2501</v>
      </c>
      <c r="E5" s="7">
        <v>2502</v>
      </c>
      <c r="F5" s="7">
        <v>2503</v>
      </c>
      <c r="G5" s="7">
        <v>2504</v>
      </c>
      <c r="H5" s="7">
        <v>2505</v>
      </c>
      <c r="I5" s="7">
        <v>2506</v>
      </c>
      <c r="J5" s="7">
        <v>2507</v>
      </c>
      <c r="K5" s="7">
        <v>2508</v>
      </c>
      <c r="L5" s="7">
        <v>2509</v>
      </c>
      <c r="M5" s="7">
        <v>2510</v>
      </c>
      <c r="N5" s="7">
        <v>2511</v>
      </c>
    </row>
    <row r="6" spans="1:14" ht="18.75">
      <c r="A6" s="1"/>
      <c r="B6" s="4" t="s">
        <v>14</v>
      </c>
      <c r="C6" s="9">
        <v>60</v>
      </c>
      <c r="D6" s="9">
        <v>69.972011195521787</v>
      </c>
      <c r="E6" s="9">
        <v>99.920063948840934</v>
      </c>
      <c r="F6" s="9">
        <v>99.88014382740711</v>
      </c>
      <c r="G6" s="9">
        <v>119.80830670926518</v>
      </c>
      <c r="H6" s="9">
        <v>119.76047904191617</v>
      </c>
      <c r="I6" s="9">
        <v>199.52114924181964</v>
      </c>
      <c r="J6" s="9">
        <v>39.888312724371758</v>
      </c>
      <c r="K6" s="9">
        <v>99.681020733652318</v>
      </c>
      <c r="L6" s="9">
        <v>119.56954962136309</v>
      </c>
      <c r="M6" s="9">
        <v>119.5219123505976</v>
      </c>
      <c r="N6" s="9">
        <v>119.47431302270012</v>
      </c>
    </row>
    <row r="7" spans="1:14" ht="18.75">
      <c r="A7" s="1"/>
      <c r="B7" s="4" t="s">
        <v>15</v>
      </c>
      <c r="C7" s="10">
        <v>2</v>
      </c>
      <c r="D7" s="10">
        <v>2.3324003731840595</v>
      </c>
      <c r="E7" s="10">
        <v>3.3306687982946976</v>
      </c>
      <c r="F7" s="10">
        <v>3.329338127580237</v>
      </c>
      <c r="G7" s="10">
        <v>3.9936102236421727</v>
      </c>
      <c r="H7" s="10">
        <v>3.9920159680638725</v>
      </c>
      <c r="I7" s="10">
        <v>6.6507049747273213</v>
      </c>
      <c r="J7" s="10">
        <v>1.3296104241457252</v>
      </c>
      <c r="K7" s="10">
        <v>3.322700691121744</v>
      </c>
      <c r="L7" s="10">
        <v>3.9856516540454363</v>
      </c>
      <c r="M7" s="10">
        <v>3.9840637450199199</v>
      </c>
      <c r="N7" s="10">
        <v>3.9824771007566704</v>
      </c>
    </row>
    <row r="8" spans="1:14" ht="18.75">
      <c r="A8" s="1"/>
      <c r="B8" s="4" t="s">
        <v>16</v>
      </c>
      <c r="C8" s="10">
        <v>5000</v>
      </c>
      <c r="D8" s="10">
        <v>5833.333333333333</v>
      </c>
      <c r="E8" s="10">
        <v>8333.3333333333339</v>
      </c>
      <c r="F8" s="10">
        <v>8333.3333333333339</v>
      </c>
      <c r="G8" s="10">
        <v>10000</v>
      </c>
      <c r="H8" s="10">
        <v>10000</v>
      </c>
      <c r="I8" s="10">
        <v>16666.666666666668</v>
      </c>
      <c r="J8" s="10">
        <v>3333.3333333333335</v>
      </c>
      <c r="K8" s="10">
        <v>8333.3333333333339</v>
      </c>
      <c r="L8" s="10">
        <v>10000</v>
      </c>
      <c r="M8" s="10">
        <v>10000</v>
      </c>
      <c r="N8" s="10">
        <v>10000</v>
      </c>
    </row>
    <row r="9" spans="1:14" ht="6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8.75">
      <c r="A10" s="5" t="s">
        <v>17</v>
      </c>
      <c r="B10" s="1"/>
      <c r="C10" s="8">
        <v>75000</v>
      </c>
      <c r="D10" s="8">
        <v>87500</v>
      </c>
      <c r="E10" s="8">
        <v>125000</v>
      </c>
      <c r="F10" s="8">
        <v>125000</v>
      </c>
      <c r="G10" s="8">
        <v>150000</v>
      </c>
      <c r="H10" s="8">
        <v>150000</v>
      </c>
      <c r="I10" s="8">
        <v>250000</v>
      </c>
      <c r="J10" s="8">
        <v>50000</v>
      </c>
      <c r="K10" s="8">
        <v>125000</v>
      </c>
      <c r="L10" s="8">
        <v>150000</v>
      </c>
      <c r="M10" s="8">
        <v>150000</v>
      </c>
      <c r="N10" s="8">
        <v>150000</v>
      </c>
    </row>
    <row r="11" spans="1:14" ht="18.75">
      <c r="A11" s="1"/>
      <c r="B11" s="4" t="s">
        <v>18</v>
      </c>
      <c r="C11" s="7">
        <v>75000</v>
      </c>
      <c r="D11" s="7">
        <v>87500</v>
      </c>
      <c r="E11" s="7">
        <v>125000</v>
      </c>
      <c r="F11" s="7">
        <v>125000</v>
      </c>
      <c r="G11" s="7">
        <v>150000</v>
      </c>
      <c r="H11" s="7">
        <v>150000</v>
      </c>
      <c r="I11" s="7">
        <v>250000</v>
      </c>
      <c r="J11" s="7">
        <v>50000</v>
      </c>
      <c r="K11" s="7">
        <v>125000</v>
      </c>
      <c r="L11" s="7">
        <v>150000</v>
      </c>
      <c r="M11" s="7">
        <v>150000</v>
      </c>
      <c r="N11" s="7">
        <v>150000</v>
      </c>
    </row>
    <row r="12" spans="1:14" ht="6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8.75">
      <c r="A13" s="5" t="s">
        <v>19</v>
      </c>
      <c r="B13" s="1"/>
      <c r="C13" s="8">
        <v>45000</v>
      </c>
      <c r="D13" s="8">
        <v>45000</v>
      </c>
      <c r="E13" s="8">
        <v>45000</v>
      </c>
      <c r="F13" s="8">
        <v>45000</v>
      </c>
      <c r="G13" s="8">
        <v>45000</v>
      </c>
      <c r="H13" s="8">
        <v>45000</v>
      </c>
      <c r="I13" s="8">
        <v>45000</v>
      </c>
      <c r="J13" s="8">
        <v>45000</v>
      </c>
      <c r="K13" s="8">
        <v>45000</v>
      </c>
      <c r="L13" s="8">
        <v>45000</v>
      </c>
      <c r="M13" s="8">
        <v>45000</v>
      </c>
      <c r="N13" s="8">
        <v>45000</v>
      </c>
    </row>
    <row r="14" spans="1:14" ht="18.75">
      <c r="A14" s="4"/>
      <c r="B14" s="4" t="s">
        <v>20</v>
      </c>
      <c r="C14" s="7">
        <v>25000</v>
      </c>
      <c r="D14" s="7">
        <v>25000</v>
      </c>
      <c r="E14" s="7">
        <v>25000</v>
      </c>
      <c r="F14" s="7">
        <v>25000</v>
      </c>
      <c r="G14" s="7">
        <v>25000</v>
      </c>
      <c r="H14" s="7">
        <v>25000</v>
      </c>
      <c r="I14" s="7">
        <v>25000</v>
      </c>
      <c r="J14" s="7">
        <v>25000</v>
      </c>
      <c r="K14" s="7">
        <v>25000</v>
      </c>
      <c r="L14" s="7">
        <v>25000</v>
      </c>
      <c r="M14" s="7">
        <v>25000</v>
      </c>
      <c r="N14" s="7">
        <v>25000</v>
      </c>
    </row>
    <row r="15" spans="1:14" ht="18.75">
      <c r="A15" s="1"/>
      <c r="B15" s="4" t="s">
        <v>21</v>
      </c>
      <c r="C15" s="7">
        <v>20000</v>
      </c>
      <c r="D15" s="7">
        <v>20000</v>
      </c>
      <c r="E15" s="7">
        <v>20000</v>
      </c>
      <c r="F15" s="7">
        <v>20000</v>
      </c>
      <c r="G15" s="7">
        <v>20000</v>
      </c>
      <c r="H15" s="7">
        <v>20000</v>
      </c>
      <c r="I15" s="7">
        <v>20000</v>
      </c>
      <c r="J15" s="7">
        <v>20000</v>
      </c>
      <c r="K15" s="7">
        <v>20000</v>
      </c>
      <c r="L15" s="7">
        <v>20000</v>
      </c>
      <c r="M15" s="7">
        <v>20000</v>
      </c>
      <c r="N15" s="7">
        <v>20000</v>
      </c>
    </row>
    <row r="16" spans="1:14" ht="6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8.75">
      <c r="A17" s="5" t="s">
        <v>22</v>
      </c>
      <c r="B17" s="1"/>
      <c r="C17" s="8">
        <v>15000</v>
      </c>
      <c r="D17" s="8">
        <v>15000</v>
      </c>
      <c r="E17" s="8">
        <v>15000</v>
      </c>
      <c r="F17" s="8">
        <v>15000</v>
      </c>
      <c r="G17" s="8">
        <v>15000</v>
      </c>
      <c r="H17" s="8">
        <v>15000</v>
      </c>
      <c r="I17" s="8">
        <v>15000</v>
      </c>
      <c r="J17" s="8">
        <v>15000</v>
      </c>
      <c r="K17" s="8">
        <v>15000</v>
      </c>
      <c r="L17" s="8">
        <v>15000</v>
      </c>
      <c r="M17" s="8">
        <v>15000</v>
      </c>
      <c r="N17" s="8">
        <v>15000</v>
      </c>
    </row>
    <row r="18" spans="1:14" ht="6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8.75">
      <c r="A19" s="5" t="s">
        <v>23</v>
      </c>
      <c r="B19" s="5"/>
      <c r="C19" s="8">
        <v>9000</v>
      </c>
      <c r="D19" s="8">
        <v>10500</v>
      </c>
      <c r="E19" s="8">
        <v>15000</v>
      </c>
      <c r="F19" s="8">
        <v>15000</v>
      </c>
      <c r="G19" s="8">
        <v>18000</v>
      </c>
      <c r="H19" s="8">
        <v>18000</v>
      </c>
      <c r="I19" s="8">
        <v>30000</v>
      </c>
      <c r="J19" s="8">
        <v>6000</v>
      </c>
      <c r="K19" s="8">
        <v>15000</v>
      </c>
      <c r="L19" s="8">
        <v>18000</v>
      </c>
      <c r="M19" s="8">
        <v>18000</v>
      </c>
      <c r="N19" s="8">
        <v>18000</v>
      </c>
    </row>
    <row r="20" spans="1:14" ht="6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8.75">
      <c r="A21" s="5" t="s">
        <v>24</v>
      </c>
      <c r="B21" s="5"/>
      <c r="C21" s="8">
        <v>144000</v>
      </c>
      <c r="D21" s="8">
        <v>158000</v>
      </c>
      <c r="E21" s="8">
        <v>200000</v>
      </c>
      <c r="F21" s="8">
        <v>200000</v>
      </c>
      <c r="G21" s="8">
        <v>228000</v>
      </c>
      <c r="H21" s="8">
        <v>228000</v>
      </c>
      <c r="I21" s="8">
        <v>340000</v>
      </c>
      <c r="J21" s="8">
        <v>116000</v>
      </c>
      <c r="K21" s="8">
        <v>200000</v>
      </c>
      <c r="L21" s="8">
        <v>228000</v>
      </c>
      <c r="M21" s="8">
        <v>228000</v>
      </c>
      <c r="N21" s="8">
        <v>228000</v>
      </c>
    </row>
    <row r="22" spans="1:14" ht="6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8.75">
      <c r="A23" s="4" t="s">
        <v>25</v>
      </c>
      <c r="B23" s="1"/>
      <c r="C23" s="7">
        <v>6000</v>
      </c>
      <c r="D23" s="7">
        <v>17000</v>
      </c>
      <c r="E23" s="7">
        <v>50000</v>
      </c>
      <c r="F23" s="7">
        <v>50000</v>
      </c>
      <c r="G23" s="7">
        <v>72000</v>
      </c>
      <c r="H23" s="7">
        <v>72000</v>
      </c>
      <c r="I23" s="7">
        <v>160000</v>
      </c>
      <c r="J23" s="7">
        <v>-16000</v>
      </c>
      <c r="K23" s="7">
        <v>50000</v>
      </c>
      <c r="L23" s="7">
        <v>72000</v>
      </c>
      <c r="M23" s="7">
        <v>72000</v>
      </c>
      <c r="N23" s="7">
        <v>72000</v>
      </c>
    </row>
    <row r="24" spans="1:14" ht="18.75">
      <c r="A24" s="4" t="s">
        <v>26</v>
      </c>
      <c r="B24" s="1"/>
      <c r="C24" s="7"/>
      <c r="D24" s="7">
        <v>23000</v>
      </c>
      <c r="E24" s="7">
        <v>73000</v>
      </c>
      <c r="F24" s="7">
        <v>123000</v>
      </c>
      <c r="G24" s="7">
        <v>195000</v>
      </c>
      <c r="H24" s="7">
        <v>267000</v>
      </c>
      <c r="I24" s="7">
        <v>427000</v>
      </c>
      <c r="J24" s="7">
        <v>411000</v>
      </c>
      <c r="K24" s="7">
        <v>461000</v>
      </c>
      <c r="L24" s="7">
        <v>533000</v>
      </c>
      <c r="M24" s="7">
        <v>605000</v>
      </c>
      <c r="N24" s="7">
        <v>677000</v>
      </c>
    </row>
    <row r="25" spans="1:14" ht="18.75">
      <c r="A25" s="4" t="s">
        <v>27</v>
      </c>
      <c r="B25" s="1"/>
      <c r="C25" s="11">
        <v>0.04</v>
      </c>
      <c r="D25" s="11">
        <v>9.7142857142857142E-2</v>
      </c>
      <c r="E25" s="11">
        <v>0.2</v>
      </c>
      <c r="F25" s="11">
        <v>0.2</v>
      </c>
      <c r="G25" s="11">
        <v>0.24</v>
      </c>
      <c r="H25" s="11">
        <v>0.24</v>
      </c>
      <c r="I25" s="11">
        <v>0.32</v>
      </c>
      <c r="J25" s="11">
        <v>-0.16</v>
      </c>
      <c r="K25" s="11">
        <v>0.2</v>
      </c>
      <c r="L25" s="11">
        <v>0.24</v>
      </c>
      <c r="M25" s="11">
        <v>0.24</v>
      </c>
      <c r="N25" s="11">
        <v>0.24</v>
      </c>
    </row>
    <row r="26" spans="1:14" ht="6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8.75">
      <c r="A27" s="5" t="s">
        <v>28</v>
      </c>
      <c r="B27" s="1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8.75">
      <c r="A28" s="1"/>
      <c r="B28" s="4" t="s">
        <v>29</v>
      </c>
      <c r="C28" s="7">
        <v>15000</v>
      </c>
      <c r="D28" s="7">
        <v>15000</v>
      </c>
      <c r="E28" s="7">
        <v>30000</v>
      </c>
      <c r="F28" s="7">
        <v>30000</v>
      </c>
      <c r="G28" s="7">
        <v>35000</v>
      </c>
      <c r="H28" s="7">
        <v>35000</v>
      </c>
      <c r="I28" s="7">
        <v>65000</v>
      </c>
      <c r="J28" s="7">
        <v>30000</v>
      </c>
      <c r="K28" s="7">
        <v>30000</v>
      </c>
      <c r="L28" s="7">
        <v>30000</v>
      </c>
      <c r="M28" s="7">
        <v>30000</v>
      </c>
      <c r="N28" s="7">
        <v>30000</v>
      </c>
    </row>
    <row r="29" spans="1:14" ht="18.75">
      <c r="A29" s="1"/>
      <c r="B29" s="4" t="s">
        <v>30</v>
      </c>
      <c r="C29" s="7">
        <v>-9000</v>
      </c>
      <c r="D29" s="7">
        <v>2000</v>
      </c>
      <c r="E29" s="7">
        <v>20000</v>
      </c>
      <c r="F29" s="7">
        <v>20000</v>
      </c>
      <c r="G29" s="7">
        <v>37000</v>
      </c>
      <c r="H29" s="7">
        <v>37000</v>
      </c>
      <c r="I29" s="7">
        <v>95000</v>
      </c>
      <c r="J29" s="7">
        <v>-46000</v>
      </c>
      <c r="K29" s="7">
        <v>20000</v>
      </c>
      <c r="L29" s="7">
        <v>42000</v>
      </c>
      <c r="M29" s="7">
        <v>42000</v>
      </c>
      <c r="N29" s="7">
        <v>42000</v>
      </c>
    </row>
    <row r="30" spans="1:14" ht="18.75">
      <c r="A30" s="1"/>
      <c r="B30" s="1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8.75">
      <c r="A31" s="5" t="s">
        <v>31</v>
      </c>
      <c r="B31" s="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8.75">
      <c r="A32" s="1"/>
      <c r="B32" s="4" t="s">
        <v>32</v>
      </c>
      <c r="C32" s="7">
        <f>SUM(C4:N4)</f>
        <v>3175000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2:14" ht="18.75">
      <c r="B33" s="4" t="s">
        <v>33</v>
      </c>
      <c r="C33" s="7">
        <f>SUM(C21:N21)</f>
        <v>2498000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2:14" ht="18.75">
      <c r="B34" s="4" t="s">
        <v>34</v>
      </c>
      <c r="C34" s="7">
        <f>SUM(C23:N23)</f>
        <v>677000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2:14" ht="18.75">
      <c r="B35" s="4" t="s">
        <v>35</v>
      </c>
      <c r="C35" s="7">
        <f>SUM(C28:N28)</f>
        <v>375000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2:14" ht="18.75">
      <c r="B36" s="4" t="s">
        <v>36</v>
      </c>
      <c r="C36" s="7">
        <f>SUM(C29:N29)</f>
        <v>302000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2:14" ht="18.75">
      <c r="B37" s="4" t="s">
        <v>38</v>
      </c>
      <c r="C37" s="7">
        <f>C32/12</f>
        <v>264583.33333333331</v>
      </c>
    </row>
    <row r="38" spans="2:14" ht="18.75">
      <c r="B38" s="4" t="s">
        <v>40</v>
      </c>
      <c r="C38" s="7">
        <f>SUM(C21:N21)/12</f>
        <v>208166.66666666666</v>
      </c>
    </row>
    <row r="39" spans="2:14" ht="18.75">
      <c r="B39" s="4" t="s">
        <v>39</v>
      </c>
      <c r="C39" s="7">
        <f>C34/12</f>
        <v>56416.666666666664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2021-05-08T16:30:22Z</dcterms:created>
  <dcterms:modified xsi:type="dcterms:W3CDTF">2021-05-08T16:58:43Z</dcterms:modified>
</cp:coreProperties>
</file>