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s" sheetId="1" r:id="rId4"/>
  </sheets>
  <definedNames/>
  <calcPr/>
</workbook>
</file>

<file path=xl/sharedStrings.xml><?xml version="1.0" encoding="utf-8"?>
<sst xmlns="http://schemas.openxmlformats.org/spreadsheetml/2006/main" count="25" uniqueCount="19">
  <si>
    <t>Оптимистичный</t>
  </si>
  <si>
    <t>Негативный</t>
  </si>
  <si>
    <t>Средний</t>
  </si>
  <si>
    <t>Установочная мощность</t>
  </si>
  <si>
    <t>Коэффициент</t>
  </si>
  <si>
    <t>Среднегодовая мощность в час</t>
  </si>
  <si>
    <t>Цена за 1 кВт</t>
  </si>
  <si>
    <t>Выработка в день кВт</t>
  </si>
  <si>
    <t>Вырботка в месяц кВт</t>
  </si>
  <si>
    <t>Выработка в год кВт</t>
  </si>
  <si>
    <t>Выручка от продажи в год</t>
  </si>
  <si>
    <t>Объём инвестиций в строительство</t>
  </si>
  <si>
    <t>Возврат инвестиций</t>
  </si>
  <si>
    <t>Возарт инвестиций, если доля</t>
  </si>
  <si>
    <t>Доля</t>
  </si>
  <si>
    <t>Доход для инвестора в год</t>
  </si>
  <si>
    <t>Возврат инветиций для инвестора</t>
  </si>
  <si>
    <t>Доход Zanergyon в год</t>
  </si>
  <si>
    <t>Доход Zanergyon в месяц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</si>
</sst>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9.0"/>
    <col customWidth="1" min="2" max="2" width="13.5"/>
  </cols>
  <sheetData>
    <row r="1">
      <c r="B1" s="1" t="s">
        <v>0</v>
      </c>
      <c r="C1" s="1" t="s">
        <v>1</v>
      </c>
      <c r="D1" s="1" t="s">
        <v>2</v>
      </c>
      <c r="E1" s="1" t="s">
        <v>0</v>
      </c>
      <c r="F1" s="1" t="s">
        <v>1</v>
      </c>
      <c r="G1" s="1" t="s">
        <v>2</v>
      </c>
      <c r="H1" s="1" t="s">
        <v>0</v>
      </c>
      <c r="I1" s="1" t="s">
        <v>1</v>
      </c>
      <c r="J1" s="1" t="s">
        <v>2</v>
      </c>
    </row>
    <row r="2">
      <c r="A2" s="1" t="s">
        <v>3</v>
      </c>
      <c r="B2" s="1">
        <v>485.0</v>
      </c>
      <c r="C2" s="1">
        <v>485.0</v>
      </c>
      <c r="D2" s="1">
        <v>485.0</v>
      </c>
      <c r="E2" s="1">
        <v>485.0</v>
      </c>
      <c r="F2" s="1">
        <v>485.0</v>
      </c>
      <c r="G2" s="1">
        <v>485.0</v>
      </c>
      <c r="H2" s="1">
        <v>485.0</v>
      </c>
      <c r="I2" s="1">
        <v>485.0</v>
      </c>
      <c r="J2" s="1">
        <v>485.0</v>
      </c>
    </row>
    <row r="3">
      <c r="A3" s="1" t="s">
        <v>4</v>
      </c>
      <c r="B3" s="1">
        <v>0.8</v>
      </c>
      <c r="C3" s="1">
        <v>0.8</v>
      </c>
      <c r="D3" s="1">
        <v>0.8</v>
      </c>
      <c r="E3" s="1">
        <v>0.8</v>
      </c>
      <c r="F3" s="1">
        <v>0.8</v>
      </c>
      <c r="G3" s="1">
        <v>0.8</v>
      </c>
      <c r="H3" s="1">
        <v>0.8</v>
      </c>
      <c r="I3" s="1">
        <v>0.8</v>
      </c>
      <c r="J3" s="1">
        <v>0.8</v>
      </c>
    </row>
    <row r="4">
      <c r="A4" s="1" t="s">
        <v>5</v>
      </c>
      <c r="B4" s="2">
        <f t="shared" ref="B4:J4" si="1">B2*B3</f>
        <v>388</v>
      </c>
      <c r="C4" s="2">
        <f t="shared" si="1"/>
        <v>388</v>
      </c>
      <c r="D4" s="2">
        <f t="shared" si="1"/>
        <v>388</v>
      </c>
      <c r="E4" s="2">
        <f t="shared" si="1"/>
        <v>388</v>
      </c>
      <c r="F4" s="2">
        <f t="shared" si="1"/>
        <v>388</v>
      </c>
      <c r="G4" s="2">
        <f t="shared" si="1"/>
        <v>388</v>
      </c>
      <c r="H4" s="2">
        <f t="shared" si="1"/>
        <v>388</v>
      </c>
      <c r="I4" s="2">
        <f t="shared" si="1"/>
        <v>388</v>
      </c>
      <c r="J4" s="2">
        <f t="shared" si="1"/>
        <v>388</v>
      </c>
    </row>
    <row r="5">
      <c r="A5" s="1" t="s">
        <v>6</v>
      </c>
      <c r="B5" s="1">
        <v>0.1</v>
      </c>
      <c r="C5" s="1">
        <v>0.06</v>
      </c>
      <c r="D5" s="1">
        <v>0.08</v>
      </c>
      <c r="E5" s="1">
        <v>0.1</v>
      </c>
      <c r="F5" s="1">
        <v>0.06</v>
      </c>
      <c r="G5" s="1">
        <v>0.08</v>
      </c>
      <c r="H5" s="1">
        <v>0.12</v>
      </c>
      <c r="I5" s="1">
        <v>0.16</v>
      </c>
      <c r="J5" s="1">
        <v>0.2</v>
      </c>
    </row>
    <row r="6">
      <c r="A6" s="1" t="s">
        <v>7</v>
      </c>
      <c r="B6" s="2">
        <f t="shared" ref="B6:J6" si="2">B4*24</f>
        <v>9312</v>
      </c>
      <c r="C6" s="2">
        <f t="shared" si="2"/>
        <v>9312</v>
      </c>
      <c r="D6" s="2">
        <f t="shared" si="2"/>
        <v>9312</v>
      </c>
      <c r="E6" s="2">
        <f t="shared" si="2"/>
        <v>9312</v>
      </c>
      <c r="F6" s="2">
        <f t="shared" si="2"/>
        <v>9312</v>
      </c>
      <c r="G6" s="2">
        <f t="shared" si="2"/>
        <v>9312</v>
      </c>
      <c r="H6" s="2">
        <f t="shared" si="2"/>
        <v>9312</v>
      </c>
      <c r="I6" s="2">
        <f t="shared" si="2"/>
        <v>9312</v>
      </c>
      <c r="J6" s="2">
        <f t="shared" si="2"/>
        <v>9312</v>
      </c>
    </row>
    <row r="7">
      <c r="A7" s="1" t="s">
        <v>8</v>
      </c>
      <c r="B7" s="2">
        <f t="shared" ref="B7:J7" si="3">B6*30</f>
        <v>279360</v>
      </c>
      <c r="C7" s="2">
        <f t="shared" si="3"/>
        <v>279360</v>
      </c>
      <c r="D7" s="2">
        <f t="shared" si="3"/>
        <v>279360</v>
      </c>
      <c r="E7" s="2">
        <f t="shared" si="3"/>
        <v>279360</v>
      </c>
      <c r="F7" s="2">
        <f t="shared" si="3"/>
        <v>279360</v>
      </c>
      <c r="G7" s="2">
        <f t="shared" si="3"/>
        <v>279360</v>
      </c>
      <c r="H7" s="2">
        <f t="shared" si="3"/>
        <v>279360</v>
      </c>
      <c r="I7" s="2">
        <f t="shared" si="3"/>
        <v>279360</v>
      </c>
      <c r="J7" s="2">
        <f t="shared" si="3"/>
        <v>279360</v>
      </c>
    </row>
    <row r="8">
      <c r="A8" s="1" t="s">
        <v>9</v>
      </c>
      <c r="B8" s="2">
        <f t="shared" ref="B8:J8" si="4">B7*12</f>
        <v>3352320</v>
      </c>
      <c r="C8" s="2">
        <f t="shared" si="4"/>
        <v>3352320</v>
      </c>
      <c r="D8" s="2">
        <f t="shared" si="4"/>
        <v>3352320</v>
      </c>
      <c r="E8" s="2">
        <f t="shared" si="4"/>
        <v>3352320</v>
      </c>
      <c r="F8" s="2">
        <f t="shared" si="4"/>
        <v>3352320</v>
      </c>
      <c r="G8" s="2">
        <f t="shared" si="4"/>
        <v>3352320</v>
      </c>
      <c r="H8" s="2">
        <f t="shared" si="4"/>
        <v>3352320</v>
      </c>
      <c r="I8" s="2">
        <f t="shared" si="4"/>
        <v>3352320</v>
      </c>
      <c r="J8" s="2">
        <f t="shared" si="4"/>
        <v>3352320</v>
      </c>
    </row>
    <row r="9">
      <c r="A9" s="1" t="s">
        <v>10</v>
      </c>
      <c r="B9" s="2">
        <f t="shared" ref="B9:J9" si="5">B8*B5</f>
        <v>335232</v>
      </c>
      <c r="C9" s="2">
        <f t="shared" si="5"/>
        <v>201139.2</v>
      </c>
      <c r="D9" s="2">
        <f t="shared" si="5"/>
        <v>268185.6</v>
      </c>
      <c r="E9" s="2">
        <f t="shared" si="5"/>
        <v>335232</v>
      </c>
      <c r="F9" s="2">
        <f t="shared" si="5"/>
        <v>201139.2</v>
      </c>
      <c r="G9" s="2">
        <f t="shared" si="5"/>
        <v>268185.6</v>
      </c>
      <c r="H9" s="2">
        <f t="shared" si="5"/>
        <v>402278.4</v>
      </c>
      <c r="I9" s="2">
        <f t="shared" si="5"/>
        <v>536371.2</v>
      </c>
      <c r="J9" s="2">
        <f t="shared" si="5"/>
        <v>670464</v>
      </c>
    </row>
    <row r="11">
      <c r="A11" s="1" t="s">
        <v>11</v>
      </c>
      <c r="B11" s="1">
        <v>1000000.0</v>
      </c>
      <c r="C11" s="1">
        <v>1000000.0</v>
      </c>
      <c r="D11" s="1">
        <v>1000000.0</v>
      </c>
      <c r="E11" s="1">
        <v>1500000.0</v>
      </c>
      <c r="F11" s="1">
        <v>1500000.0</v>
      </c>
      <c r="G11" s="1">
        <v>1500000.0</v>
      </c>
      <c r="H11" s="1">
        <v>1500000.0</v>
      </c>
      <c r="I11" s="1">
        <v>1500000.0</v>
      </c>
      <c r="J11" s="1">
        <v>1500000.0</v>
      </c>
    </row>
    <row r="12">
      <c r="A12" s="1" t="s">
        <v>12</v>
      </c>
      <c r="B12" s="2">
        <f t="shared" ref="B12:J12" si="6">B11/B9</f>
        <v>2.983008782</v>
      </c>
      <c r="C12" s="2">
        <f t="shared" si="6"/>
        <v>4.971681303</v>
      </c>
      <c r="D12" s="2">
        <f t="shared" si="6"/>
        <v>3.728760977</v>
      </c>
      <c r="E12" s="2">
        <f t="shared" si="6"/>
        <v>4.474513173</v>
      </c>
      <c r="F12" s="2">
        <f t="shared" si="6"/>
        <v>7.457521955</v>
      </c>
      <c r="G12" s="2">
        <f t="shared" si="6"/>
        <v>5.593141466</v>
      </c>
      <c r="H12" s="2">
        <f t="shared" si="6"/>
        <v>3.728760977</v>
      </c>
      <c r="I12" s="2">
        <f t="shared" si="6"/>
        <v>2.796570733</v>
      </c>
      <c r="J12" s="2">
        <f t="shared" si="6"/>
        <v>2.237256586</v>
      </c>
    </row>
    <row r="13">
      <c r="A13" s="1" t="s">
        <v>13</v>
      </c>
    </row>
    <row r="14">
      <c r="A14" s="1" t="s">
        <v>14</v>
      </c>
      <c r="B14" s="3">
        <v>0.7</v>
      </c>
      <c r="C14" s="3">
        <v>0.7</v>
      </c>
      <c r="D14" s="3">
        <v>0.7</v>
      </c>
      <c r="E14" s="3">
        <v>0.7</v>
      </c>
      <c r="F14" s="3">
        <v>0.7</v>
      </c>
      <c r="G14" s="3">
        <v>0.7</v>
      </c>
      <c r="H14" s="3">
        <v>0.7</v>
      </c>
      <c r="I14" s="3">
        <v>0.7</v>
      </c>
      <c r="J14" s="3">
        <v>0.7</v>
      </c>
    </row>
    <row r="15">
      <c r="A15" s="1" t="s">
        <v>15</v>
      </c>
      <c r="B15" s="2">
        <f t="shared" ref="B15:J15" si="7">B9*B14</f>
        <v>234662.4</v>
      </c>
      <c r="C15" s="2">
        <f t="shared" si="7"/>
        <v>140797.44</v>
      </c>
      <c r="D15" s="2">
        <f t="shared" si="7"/>
        <v>187729.92</v>
      </c>
      <c r="E15" s="2">
        <f t="shared" si="7"/>
        <v>234662.4</v>
      </c>
      <c r="F15" s="2">
        <f t="shared" si="7"/>
        <v>140797.44</v>
      </c>
      <c r="G15" s="2">
        <f t="shared" si="7"/>
        <v>187729.92</v>
      </c>
      <c r="H15" s="2">
        <f t="shared" si="7"/>
        <v>281594.88</v>
      </c>
      <c r="I15" s="2">
        <f t="shared" si="7"/>
        <v>375459.84</v>
      </c>
      <c r="J15" s="2">
        <f t="shared" si="7"/>
        <v>469324.8</v>
      </c>
    </row>
    <row r="16">
      <c r="A16" s="1" t="s">
        <v>16</v>
      </c>
      <c r="B16" s="2">
        <f t="shared" ref="B16:J16" si="8">B11/B15</f>
        <v>4.261441117</v>
      </c>
      <c r="C16" s="2">
        <f t="shared" si="8"/>
        <v>7.102401862</v>
      </c>
      <c r="D16" s="2">
        <f t="shared" si="8"/>
        <v>5.326801396</v>
      </c>
      <c r="E16" s="2">
        <f t="shared" si="8"/>
        <v>6.392161676</v>
      </c>
      <c r="F16" s="2">
        <f t="shared" si="8"/>
        <v>10.65360279</v>
      </c>
      <c r="G16" s="2">
        <f t="shared" si="8"/>
        <v>7.990202095</v>
      </c>
      <c r="H16" s="2">
        <f t="shared" si="8"/>
        <v>5.326801396</v>
      </c>
      <c r="I16" s="2">
        <f t="shared" si="8"/>
        <v>3.995101047</v>
      </c>
      <c r="J16" s="2">
        <f t="shared" si="8"/>
        <v>3.196080838</v>
      </c>
    </row>
    <row r="18">
      <c r="A18" s="1" t="s">
        <v>17</v>
      </c>
      <c r="B18" s="2">
        <f t="shared" ref="B18:J18" si="9">B9-B15</f>
        <v>100569.6</v>
      </c>
      <c r="C18" s="2">
        <f t="shared" si="9"/>
        <v>60341.76</v>
      </c>
      <c r="D18" s="2">
        <f t="shared" si="9"/>
        <v>80455.68</v>
      </c>
      <c r="E18" s="2">
        <f t="shared" si="9"/>
        <v>100569.6</v>
      </c>
      <c r="F18" s="2">
        <f t="shared" si="9"/>
        <v>60341.76</v>
      </c>
      <c r="G18" s="2">
        <f t="shared" si="9"/>
        <v>80455.68</v>
      </c>
      <c r="H18" s="2">
        <f t="shared" si="9"/>
        <v>120683.52</v>
      </c>
      <c r="I18" s="2">
        <f t="shared" si="9"/>
        <v>160911.36</v>
      </c>
      <c r="J18" s="2">
        <f t="shared" si="9"/>
        <v>201139.2</v>
      </c>
    </row>
    <row r="19">
      <c r="A19" s="1" t="s">
        <v>18</v>
      </c>
      <c r="B19" s="2">
        <f t="shared" ref="B19:J19" si="10">B18/12</f>
        <v>8380.8</v>
      </c>
      <c r="C19" s="2">
        <f t="shared" si="10"/>
        <v>5028.48</v>
      </c>
      <c r="D19" s="2">
        <f t="shared" si="10"/>
        <v>6704.64</v>
      </c>
      <c r="E19" s="2">
        <f t="shared" si="10"/>
        <v>8380.8</v>
      </c>
      <c r="F19" s="2">
        <f t="shared" si="10"/>
        <v>5028.48</v>
      </c>
      <c r="G19" s="2">
        <f t="shared" si="10"/>
        <v>6704.64</v>
      </c>
      <c r="H19" s="2">
        <f t="shared" si="10"/>
        <v>10056.96</v>
      </c>
      <c r="I19" s="2">
        <f t="shared" si="10"/>
        <v>13409.28</v>
      </c>
      <c r="J19" s="2">
        <f t="shared" si="10"/>
        <v>16761.6</v>
      </c>
    </row>
  </sheetData>
  <drawing r:id="rId1"/>
</worksheet>
</file>